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02 Excução mensal e acum\"/>
    </mc:Choice>
  </mc:AlternateContent>
  <xr:revisionPtr revIDLastSave="0" documentId="13_ncr:1_{2F2B9D0B-7F24-448C-8F20-89BAACB1221C}" xr6:coauthVersionLast="47" xr6:coauthVersionMax="47" xr10:uidLastSave="{00000000-0000-0000-0000-000000000000}"/>
  <bookViews>
    <workbookView xWindow="-120" yWindow="-120" windowWidth="20730" windowHeight="11160" xr2:uid="{6162DD69-0A20-4E54-8268-5C09DC1E1B5D}"/>
  </bookViews>
  <sheets>
    <sheet name="Execução Mensal - Abril 2021" sheetId="1" r:id="rId1"/>
  </sheets>
  <externalReferences>
    <externalReference r:id="rId2"/>
  </externalReferences>
  <definedNames>
    <definedName name="_xlnm.Print_Area" localSheetId="0">'Execução Mensal - Abril 2021'!$A$1:$F$27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0" i="1"/>
  <c r="B18" i="1"/>
  <c r="D13" i="1"/>
  <c r="C13" i="1"/>
  <c r="D11" i="1"/>
  <c r="D17" i="1" s="1"/>
  <c r="C11" i="1"/>
  <c r="E16" i="1" s="1"/>
  <c r="E13" i="1" l="1"/>
  <c r="E14" i="1"/>
  <c r="E11" i="1"/>
  <c r="E15" i="1"/>
  <c r="E12" i="1"/>
</calcChain>
</file>

<file path=xl/sharedStrings.xml><?xml version="1.0" encoding="utf-8"?>
<sst xmlns="http://schemas.openxmlformats.org/spreadsheetml/2006/main" count="17" uniqueCount="17">
  <si>
    <t>Organização Social: Associação de Gestão, Inovação eResultados em Saúde - AGIR</t>
  </si>
  <si>
    <t>Unidade gerida: Hospital de Campanha para Enfrentamento do Coronavírus - Goiânia</t>
  </si>
  <si>
    <t>Contrato de Gestão nº: Contrato Nº 02/2021 - SES</t>
  </si>
  <si>
    <t xml:space="preserve">Vigência do Contrato de Gestão / Termo Aditivo: 02/03/2021 a 02/07/2021 </t>
  </si>
  <si>
    <t>Valor do repasse mensal do Contrato de Gestão / Termo Aditivo: R$ 9.564.376,95</t>
  </si>
  <si>
    <t>PLANILHA DE EXECUCÃO ORÇAMENTARIA - COMPETÊNCIA: ABRIL/2021</t>
  </si>
  <si>
    <t>1º semestre/2021</t>
  </si>
  <si>
    <t>Orçamento 2021</t>
  </si>
  <si>
    <t>Realizado abr/2021</t>
  </si>
  <si>
    <t>Realizado</t>
  </si>
  <si>
    <t>Receitas</t>
  </si>
  <si>
    <t>Contrato de gestão/Termo aditivo</t>
  </si>
  <si>
    <t>Despesas</t>
  </si>
  <si>
    <t>Pessoal</t>
  </si>
  <si>
    <t>Insumos e despesas gerais</t>
  </si>
  <si>
    <t>Investimentos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</si>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</sst>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[$R$ -416]#,##0.00"/>
    <numFmt numFmtId="165" formatCode="&quot;R$&quot;\ #,##0.00"/>
  </numFmts>
  <fonts count="9" x14ac:knownFonts="1">
    <font>
      <sz val="10"/>
      <color rgb="FF000000"/>
      <name val="Arial"/>
      <charset val="1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i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rgb="FF969696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0" fontId="4" fillId="5" borderId="4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164" fontId="3" fillId="2" borderId="12" xfId="0" applyNumberFormat="1" applyFont="1" applyFill="1" applyBorder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10" fontId="3" fillId="2" borderId="13" xfId="2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65" fontId="0" fillId="2" borderId="0" xfId="0" applyNumberFormat="1" applyFill="1"/>
    <xf numFmtId="164" fontId="1" fillId="2" borderId="4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164" fontId="5" fillId="2" borderId="12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left"/>
    </xf>
    <xf numFmtId="164" fontId="5" fillId="2" borderId="10" xfId="0" applyNumberFormat="1" applyFont="1" applyFill="1" applyBorder="1" applyAlignment="1">
      <alignment horizontal="right"/>
    </xf>
    <xf numFmtId="8" fontId="6" fillId="2" borderId="7" xfId="0" applyNumberFormat="1" applyFont="1" applyFill="1" applyBorder="1" applyAlignment="1">
      <alignment horizontal="right"/>
    </xf>
    <xf numFmtId="10" fontId="1" fillId="2" borderId="8" xfId="2" applyNumberFormat="1" applyFont="1" applyFill="1" applyBorder="1" applyAlignment="1">
      <alignment horizontal="center"/>
    </xf>
    <xf numFmtId="0" fontId="8" fillId="2" borderId="0" xfId="0" applyFont="1" applyFill="1" applyAlignment="1">
      <alignment horizontal="justify"/>
    </xf>
    <xf numFmtId="164" fontId="8" fillId="2" borderId="0" xfId="1" applyNumberFormat="1" applyFont="1" applyFill="1" applyAlignment="1">
      <alignment horizontal="justify"/>
    </xf>
    <xf numFmtId="0" fontId="8" fillId="2" borderId="2" xfId="0" applyFont="1" applyFill="1" applyBorder="1" applyAlignment="1">
      <alignment horizontal="left"/>
    </xf>
    <xf numFmtId="0" fontId="8" fillId="2" borderId="0" xfId="0" applyFont="1" applyFill="1" applyAlignment="1">
      <alignment horizontal="justify"/>
    </xf>
    <xf numFmtId="0" fontId="8" fillId="2" borderId="0" xfId="0" applyFont="1" applyFill="1" applyAlignment="1">
      <alignment horizontal="justify" vertical="top" wrapText="1"/>
    </xf>
    <xf numFmtId="0" fontId="8" fillId="2" borderId="0" xfId="0" applyFont="1" applyFill="1" applyAlignment="1">
      <alignment horizontal="justify" vertical="justify" wrapText="1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2679700</xdr:colOff>
      <xdr:row>1</xdr:row>
      <xdr:rowOff>123825</xdr:rowOff>
    </xdr:from>
    <xdr:to>
      <xdr:col>5</xdr:col>
      <xdr:colOff>15875</xdr:colOff>
      <xdr:row>1</xdr:row>
      <xdr:rowOff>731075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5BE461-56D2-4D79-9228-D46049000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81325" y="282575"/>
          <a:ext cx="3400425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47625</xdr:colOff>
      <xdr:row>1</xdr:row>
      <xdr:rowOff>180975</xdr:rowOff>
    </xdr:from>
    <xdr:to>
      <xdr:col>1</xdr:col>
      <xdr:colOff>1063768</xdr:colOff>
      <xdr:row>1</xdr:row>
      <xdr:rowOff>704850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83216910-A454-45CB-80D5-3EC19CA93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339725"/>
          <a:ext cx="101614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8.%20Planilha%20Execu&#231;&#227;o%20Or&#231;ament&#225;ria\2021\1.%20Execu&#231;&#227;o%20Mensal\4.%20HCAMP\2021\4.%20ABRIL\HCAMP%20-%20Execu&#231;&#227;o%20Or&#231;ament&#225;ria%20Men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JAN"/>
      <sheetName val="FEV"/>
      <sheetName val="MAR"/>
      <sheetName val="ABR "/>
    </sheetNames>
    <sheetDataSet>
      <sheetData sheetId="0"/>
      <sheetData sheetId="1">
        <row r="17">
          <cell r="B17" t="str">
            <v>Fonte: DAF/HCAMP GCPLAN/AGIR e CORC/AGIR</v>
          </cell>
        </row>
        <row r="19">
          <cell r="B19" t="str">
            <v xml:space="preserve">Notas: </v>
          </cell>
        </row>
        <row r="21">
          <cell r="B21" t="str">
            <v xml:space="preserve">Contrato de Gestão 02/2021 SES/GO - (Valor estimado R$ 57.386.261,70) - Vigência: a partir da data de publicação do resumo do ajuste na imprensa oficial (Diário Oficial nº 23.493, de 02 de março de 2021) até o dia 02/07/2021. </v>
          </cell>
        </row>
        <row r="22">
          <cell r="B22" t="str">
            <v>1. Receita refere-se a: Recurso mensal para custeio, previsto no Contrato de Gestão Emergencial 02/2021- SES/GO, na "CLÁUSULA OITAVA – DO REPASSE DE RECURSOS"</v>
          </cell>
        </row>
        <row r="23">
          <cell r="B23" t="str">
            <v>2 - "CLÁUSULA OITAVA – DO REPASSE DE RECURSOS 8.1. Durante o período que compreende a vigência do presente ajuste, o valor a ser repassado pelo PARCEIRO PÚBLICO compreenderá o total de parcelas mensais estimadas em R$ 9.564.376,95 (nove milhões, quinhentos e sessenta e quatro mil trezentos e setenta e seis reais e noventa e cinco centavos), respeitando a Programação de Desembolso Financeiro, devendo o primeiro repasse ocorrer no prazo máximo de 30 (trinta) dias contados da outorga e os demais até o 5º dia útil de cada mês, observada a proporcionalidade do período dos serviços prestados durante a vigência contratual."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F80F4-721C-4F58-A37C-BC38A12DEBB5}">
  <dimension ref="B2:H25"/>
  <sheetViews>
    <sheetView tabSelected="1" topLeftCell="A7" zoomScaleNormal="100" workbookViewId="0">
      <selection activeCell="B22" sqref="B22:E22"/>
    </sheetView>
  </sheetViews>
  <sheetFormatPr defaultRowHeight="12.75" x14ac:dyDescent="0.2"/>
  <cols>
    <col min="1" max="1" width="4.5703125" style="3" customWidth="1"/>
    <col min="2" max="2" width="40.7109375" style="3" customWidth="1"/>
    <col min="3" max="4" width="20.7109375" style="3" customWidth="1"/>
    <col min="5" max="5" width="8.7109375" style="3" customWidth="1"/>
    <col min="6" max="6" width="4.5703125" style="3" customWidth="1"/>
    <col min="7" max="7" width="9.140625" style="3"/>
    <col min="8" max="8" width="15.7109375" style="3" bestFit="1" customWidth="1"/>
    <col min="9" max="16384" width="9.140625" style="3"/>
  </cols>
  <sheetData>
    <row r="2" spans="2:8" ht="66" customHeight="1" x14ac:dyDescent="0.2">
      <c r="B2" s="1"/>
      <c r="C2" s="2"/>
      <c r="D2" s="2"/>
      <c r="E2" s="2"/>
    </row>
    <row r="3" spans="2:8" x14ac:dyDescent="0.2">
      <c r="B3" s="31" t="s">
        <v>0</v>
      </c>
      <c r="C3" s="32"/>
      <c r="D3" s="32"/>
      <c r="E3" s="33"/>
    </row>
    <row r="4" spans="2:8" x14ac:dyDescent="0.2">
      <c r="B4" s="34" t="s">
        <v>1</v>
      </c>
      <c r="C4" s="35"/>
      <c r="D4" s="35"/>
      <c r="E4" s="36"/>
    </row>
    <row r="5" spans="2:8" x14ac:dyDescent="0.2">
      <c r="B5" s="34" t="s">
        <v>2</v>
      </c>
      <c r="C5" s="35"/>
      <c r="D5" s="35"/>
      <c r="E5" s="36"/>
    </row>
    <row r="6" spans="2:8" x14ac:dyDescent="0.2">
      <c r="B6" s="34" t="s">
        <v>3</v>
      </c>
      <c r="C6" s="35"/>
      <c r="D6" s="35"/>
      <c r="E6" s="36"/>
    </row>
    <row r="7" spans="2:8" x14ac:dyDescent="0.2">
      <c r="B7" s="37" t="s">
        <v>4</v>
      </c>
      <c r="C7" s="38"/>
      <c r="D7" s="38"/>
      <c r="E7" s="39"/>
    </row>
    <row r="8" spans="2:8" x14ac:dyDescent="0.2">
      <c r="B8" s="4"/>
      <c r="C8" s="2"/>
      <c r="D8" s="2"/>
      <c r="E8" s="2"/>
    </row>
    <row r="9" spans="2:8" x14ac:dyDescent="0.2">
      <c r="B9" s="40" t="s">
        <v>5</v>
      </c>
      <c r="C9" s="41"/>
      <c r="D9" s="41"/>
      <c r="E9" s="42"/>
    </row>
    <row r="10" spans="2:8" x14ac:dyDescent="0.2">
      <c r="B10" s="5" t="s">
        <v>6</v>
      </c>
      <c r="C10" s="6" t="s">
        <v>7</v>
      </c>
      <c r="D10" s="7" t="s">
        <v>8</v>
      </c>
      <c r="E10" s="8" t="s">
        <v>9</v>
      </c>
    </row>
    <row r="11" spans="2:8" x14ac:dyDescent="0.2">
      <c r="B11" s="9" t="s">
        <v>10</v>
      </c>
      <c r="C11" s="10">
        <f>SUM(C12:C12)</f>
        <v>57386261.700000003</v>
      </c>
      <c r="D11" s="11">
        <f>D12</f>
        <v>30462818.419999998</v>
      </c>
      <c r="E11" s="12">
        <f>D11/$C$11</f>
        <v>0.53083817481005213</v>
      </c>
    </row>
    <row r="12" spans="2:8" x14ac:dyDescent="0.2">
      <c r="B12" s="13" t="s">
        <v>11</v>
      </c>
      <c r="C12" s="14">
        <v>57386261.700000003</v>
      </c>
      <c r="D12" s="15">
        <v>30462818.419999998</v>
      </c>
      <c r="E12" s="12">
        <f t="shared" ref="E12:E15" si="0">D12/$C$11</f>
        <v>0.53083817481005213</v>
      </c>
    </row>
    <row r="13" spans="2:8" x14ac:dyDescent="0.2">
      <c r="B13" s="9" t="s">
        <v>12</v>
      </c>
      <c r="C13" s="16">
        <f>SUM(C14:C16)</f>
        <v>57386261.699999996</v>
      </c>
      <c r="D13" s="11">
        <f>SUM(D14:D16)</f>
        <v>12748011.67</v>
      </c>
      <c r="E13" s="12">
        <f t="shared" si="0"/>
        <v>0.22214396429311231</v>
      </c>
      <c r="H13" s="17"/>
    </row>
    <row r="14" spans="2:8" x14ac:dyDescent="0.2">
      <c r="B14" s="13" t="s">
        <v>13</v>
      </c>
      <c r="C14" s="14">
        <v>37525562.159999996</v>
      </c>
      <c r="D14" s="18">
        <v>5635527.7699999996</v>
      </c>
      <c r="E14" s="12">
        <f t="shared" si="0"/>
        <v>9.8203430630505753E-2</v>
      </c>
    </row>
    <row r="15" spans="2:8" x14ac:dyDescent="0.2">
      <c r="B15" s="13" t="s">
        <v>14</v>
      </c>
      <c r="C15" s="14">
        <v>19860699.539999999</v>
      </c>
      <c r="D15" s="14">
        <v>7112483.9000000004</v>
      </c>
      <c r="E15" s="12">
        <f t="shared" si="0"/>
        <v>0.12394053366260657</v>
      </c>
    </row>
    <row r="16" spans="2:8" x14ac:dyDescent="0.2">
      <c r="B16" s="19" t="s">
        <v>15</v>
      </c>
      <c r="C16" s="14">
        <v>0</v>
      </c>
      <c r="D16" s="20">
        <v>0</v>
      </c>
      <c r="E16" s="12">
        <f>D16/$C$11</f>
        <v>0</v>
      </c>
    </row>
    <row r="17" spans="2:5" x14ac:dyDescent="0.2">
      <c r="B17" s="21" t="s">
        <v>16</v>
      </c>
      <c r="C17" s="22"/>
      <c r="D17" s="23">
        <f>D11-D13</f>
        <v>17714806.75</v>
      </c>
      <c r="E17" s="24"/>
    </row>
    <row r="18" spans="2:5" x14ac:dyDescent="0.2">
      <c r="B18" s="27" t="str">
        <f>[1]JAN!B17</f>
        <v>Fonte: DAF/HCAMP GCPLAN/AGIR e CORC/AGIR</v>
      </c>
      <c r="C18" s="27"/>
      <c r="D18" s="27"/>
      <c r="E18" s="27"/>
    </row>
    <row r="19" spans="2:5" x14ac:dyDescent="0.2">
      <c r="B19" s="25"/>
      <c r="C19" s="25"/>
      <c r="D19" s="26"/>
      <c r="E19" s="25"/>
    </row>
    <row r="20" spans="2:5" x14ac:dyDescent="0.2">
      <c r="B20" s="28" t="str">
        <f>[1]JAN!B19</f>
        <v xml:space="preserve">Notas: </v>
      </c>
      <c r="C20" s="28"/>
      <c r="D20" s="28"/>
      <c r="E20" s="28"/>
    </row>
    <row r="21" spans="2:5" ht="12.75" customHeight="1" x14ac:dyDescent="0.2">
      <c r="B21" s="25"/>
      <c r="C21" s="25"/>
      <c r="D21" s="25"/>
      <c r="E21" s="25"/>
    </row>
    <row r="22" spans="2:5" ht="39" customHeight="1" x14ac:dyDescent="0.2">
      <c r="B22" s="29" t="str">
        <f>[1]JAN!B21</f>
        <v xml:space="preserve">Contrato de Gestão 02/2021 SES/GO - (Valor estimado R$ 57.386.261,70) - Vigência: a partir da data de publicação do resumo do ajuste na imprensa oficial (Diário Oficial nº 23.493, de 02 de março de 2021) até o dia 02/07/2021. </v>
      </c>
      <c r="C22" s="29"/>
      <c r="D22" s="29"/>
      <c r="E22" s="29"/>
    </row>
    <row r="23" spans="2:5" ht="27" customHeight="1" x14ac:dyDescent="0.2">
      <c r="B23" s="29" t="str">
        <f>[1]JAN!B22</f>
        <v>1. Receita refere-se a: Recurso mensal para custeio, previsto no Contrato de Gestão Emergencial 02/2021- SES/GO, na "CLÁUSULA OITAVA – DO REPASSE DE RECURSOS"</v>
      </c>
      <c r="C23" s="29"/>
      <c r="D23" s="29"/>
      <c r="E23" s="29"/>
    </row>
    <row r="24" spans="2:5" ht="78.75" customHeight="1" x14ac:dyDescent="0.2">
      <c r="B24" s="30" t="str">
        <f>[1]JAN!B23</f>
        <v>2 - "CLÁUSULA OITAVA – DO REPASSE DE RECURSOS 8.1. Durante o período que compreende a vigência do presente ajuste, o valor a ser repassado pelo PARCEIRO PÚBLICO compreenderá o total de parcelas mensais estimadas em R$ 9.564.376,95 (nove milhões, quinhentos e sessenta e quatro mil trezentos e setenta e seis reais e noventa e cinco centavos), respeitando a Programação de Desembolso Financeiro, devendo o primeiro repasse ocorrer no prazo máximo de 30 (trinta) dias contados da outorga e os demais até o 5º dia útil de cada mês, observada a proporcionalidade do período dos serviços prestados durante a vigência contratual."</v>
      </c>
      <c r="C24" s="30"/>
      <c r="D24" s="30"/>
      <c r="E24" s="30"/>
    </row>
    <row r="25" spans="2:5" x14ac:dyDescent="0.2">
      <c r="B25" s="30"/>
      <c r="C25" s="30"/>
      <c r="D25" s="30"/>
      <c r="E25" s="30"/>
    </row>
  </sheetData>
  <mergeCells count="11">
    <mergeCell ref="B9:E9"/>
    <mergeCell ref="B3:E3"/>
    <mergeCell ref="B4:E4"/>
    <mergeCell ref="B5:E5"/>
    <mergeCell ref="B6:E6"/>
    <mergeCell ref="B7:E7"/>
    <mergeCell ref="B18:E18"/>
    <mergeCell ref="B20:E20"/>
    <mergeCell ref="B22:E22"/>
    <mergeCell ref="B23:E23"/>
    <mergeCell ref="B24:E25"/>
  </mergeCells>
  <pageMargins left="0.511811024" right="0.511811024" top="0.78740157499999996" bottom="0.78740157499999996" header="0.31496062000000002" footer="0.31496062000000002"/>
  <pageSetup paperSize="9" scale="93" orientation="portrait" horizontalDpi="0" verticalDpi="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Abril 2021</vt:lpstr>
      <vt:lpstr>'Execução Mensal - Abril 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Thaynara de Jesus Santos</dc:creator>
  <cp:lastModifiedBy>Fabricio Souza Ribeiro</cp:lastModifiedBy>
  <cp:lastPrinted>2021-06-16T13:26:16Z</cp:lastPrinted>
  <dcterms:created xsi:type="dcterms:W3CDTF">2021-06-16T13:23:06Z</dcterms:created>
  <dcterms:modified xsi:type="dcterms:W3CDTF">2021-06-17T20:09:27Z</dcterms:modified>
</cp:coreProperties>
</file>